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4\029 PhD Infra\1 výzva\"/>
    </mc:Choice>
  </mc:AlternateContent>
  <xr:revisionPtr revIDLastSave="0" documentId="13_ncr:1_{9ABC21C8-5F87-49AF-9CDC-F61C57F4F06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Q10" i="1" s="1"/>
  <c r="S7" i="1"/>
  <c r="O7" i="1"/>
  <c r="P10" i="1" l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<sst xmlns="http://schemas.openxmlformats.org/spreadsheetml/2006/main" count="40" uniqueCount="39">
  <si>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</si>
  <si>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</si>
  <si>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</si>
  <si>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</si>
  <si>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</si>
  <si>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</si>
  <si>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</si>
  <si>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</si>
  <si>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</si>
  <si>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</si>
  <si>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</si>
  <si>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</si>
  <si>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</si>
  <si>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</si>
  <si>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</si>
  <si>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</si>
  <si>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</si>
  <si>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</si>
  <si>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</si>
  <si>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</si>
  <si>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</si>
  <si>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</si>
  <si>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</si>
  <si>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</si>
  <si>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</si>
  <si>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</si>
  <si>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</si>
  <si>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t>Samostatná faktura</t>
  </si>
  <si>
    <t>Ing. Petr Pfauser, 
Tel.: 37763 6717</t>
  </si>
  <si>
    <t>Univerzitní 28, 
301 00 Plzeň, 
Fakulta designu a umění Ladislava Sutnara - Děkanát,
místnost LS 230</t>
  </si>
  <si>
    <t xml:space="preserve">Příloha č. 2 Kupní smlouvy - technická specifikace
Laboratorní a měřící technika (III.) 029 - 2024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</si>
  <si>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</si>
  <si>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FKATURU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</si>
  <si>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PhD Infra ZČU
Číslo projektu: CZ.02.01.01/00/22_012/0005200</t>
  </si>
  <si>
    <t>Laboratorní pec</t>
  </si>
  <si>
    <t>Elektrická komorová 3-stranná laboratorní pec s parametry: 
- vypalovací teplota min. 1319°C 
- výkon  min. 3,6kW, 230V při 16A
- vnitřní objem min. 42 l
- vypalovací prostor s min. parametry šxvxhl - 315 x 340 x 390 mm
- vnější rozměry max. šxvxhl - 590 x 1450 x 720 mm
- včetně podstavce s vnější výškou min. 1450 mm
- velký úhel otevření dveří min. 150° 
- požadované vlastnosti: bypass systém pro odtah zplodin na boku pro zamezení kondenzace vody, stropní deska zabraňující kontaminaci vypalovaného materiálu ze stropu, certifikovaný bezpečnostní spínač dveří s nuceným odpojením
- včetně termo regulátoru s flexibilní vypalovací křivkou s možností uložení min. 99 programů, s možností dokumentaci vypalování uložit na PC a možností připojení k mobilnímu telefonu přes bluetooth
- včetně automaticky ovládaného ventilátoru společně s přisávací klapkou 
- hmotnost max. 90 kg
- součástí je doprava do místa objednatele
Záruka min. 36 měsíců.</t>
  </si>
  <si>
    <t>Záruka min. 36 měsíců.
Dodat do určené místnosti.</t>
  </si>
  <si>
    <t>do 13.12.2024</t>
  </si>
  <si>
    <t xml:space="preserve">Termín dodání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</si>
</sst>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 indent="1"/>
    </xf>
    <xf numFmtId="0" fontId="5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  <protection locked="0"/>
    </xf>
    <xf numFmtId="164" fontId="14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K1" zoomScaleNormal="100" workbookViewId="0">
      <selection activeCell="Q7" sqref="Q7"/>
    </sheetView>
  </sheetViews>
  <sheetFormatPr defaultRowHeight="15" x14ac:dyDescent="0.25"/>
  <cols>
    <col min="1" max="1" width="1.42578125" customWidth="1"/>
    <col min="2" max="2" width="5.7109375" customWidth="1"/>
    <col min="3" max="3" width="43" style="1" customWidth="1"/>
    <col min="4" max="4" width="11.7109375" style="2" customWidth="1"/>
    <col min="5" max="5" width="11.140625" style="3" customWidth="1"/>
    <col min="6" max="6" width="115.4257812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55.5703125" customWidth="1"/>
    <col min="11" max="11" width="29" customWidth="1"/>
    <col min="12" max="12" width="22.7109375" customWidth="1"/>
    <col min="13" max="13" width="37.140625" style="4" customWidth="1"/>
    <col min="14" max="14" width="23.85546875" style="4" customWidth="1"/>
    <col min="15" max="15" width="20.285156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3.85546875" hidden="1" customWidth="1"/>
    <col min="21" max="21" width="40.28515625" style="5" customWidth="1"/>
  </cols>
  <sheetData>
    <row r="1" spans="1:21" ht="39.75" customHeight="1" x14ac:dyDescent="0.25">
      <c r="B1" s="52" t="s">
        <v>30</v>
      </c>
      <c r="C1" s="53"/>
      <c r="D1" s="53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8" customHeight="1" x14ac:dyDescent="0.25">
      <c r="B3" s="14"/>
      <c r="C3" s="12" t="s">
        <v>0</v>
      </c>
      <c r="D3" s="13"/>
      <c r="E3" s="13"/>
      <c r="F3" s="13"/>
      <c r="G3" s="54"/>
      <c r="H3" s="54"/>
      <c r="I3" s="54"/>
      <c r="J3" s="54"/>
      <c r="K3" s="54"/>
      <c r="L3" s="54"/>
      <c r="M3" s="54"/>
      <c r="N3" s="5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32</v>
      </c>
      <c r="K6" s="22" t="s">
        <v>19</v>
      </c>
      <c r="L6" s="49" t="s">
        <v>20</v>
      </c>
      <c r="M6" s="22" t="s">
        <v>21</v>
      </c>
      <c r="N6" s="22" t="s">
        <v>38</v>
      </c>
      <c r="O6" s="22" t="s">
        <v>22</v>
      </c>
      <c r="P6" s="22" t="s">
        <v>6</v>
      </c>
      <c r="Q6" s="24" t="s">
        <v>7</v>
      </c>
      <c r="R6" s="49" t="s">
        <v>8</v>
      </c>
      <c r="S6" s="49" t="s">
        <v>9</v>
      </c>
      <c r="T6" s="22" t="s">
        <v>23</v>
      </c>
      <c r="U6" s="22" t="s">
        <v>24</v>
      </c>
    </row>
    <row r="7" spans="1:21" ht="320.25" customHeight="1" thickTop="1" thickBot="1" x14ac:dyDescent="0.3">
      <c r="A7" s="25"/>
      <c r="B7" s="34">
        <v>1</v>
      </c>
      <c r="C7" s="35" t="s">
        <v>34</v>
      </c>
      <c r="D7" s="36">
        <v>1</v>
      </c>
      <c r="E7" s="37" t="s">
        <v>26</v>
      </c>
      <c r="F7" s="38" t="s">
        <v>35</v>
      </c>
      <c r="G7" s="50"/>
      <c r="H7" s="45" t="s">
        <v>27</v>
      </c>
      <c r="I7" s="37" t="s">
        <v>31</v>
      </c>
      <c r="J7" s="47" t="s">
        <v>33</v>
      </c>
      <c r="K7" s="47" t="s">
        <v>36</v>
      </c>
      <c r="L7" s="39" t="s">
        <v>28</v>
      </c>
      <c r="M7" s="46" t="s">
        <v>29</v>
      </c>
      <c r="N7" s="48" t="s">
        <v>37</v>
      </c>
      <c r="O7" s="40">
        <f>P7*D7</f>
        <v>123500</v>
      </c>
      <c r="P7" s="41">
        <v>123500</v>
      </c>
      <c r="Q7" s="51"/>
      <c r="R7" s="42">
        <f>D7*Q7</f>
        <v>0</v>
      </c>
      <c r="S7" s="43" t="str">
        <f t="shared" ref="S7" si="0">IF(ISNUMBER(Q7), IF(Q7&gt;P7,"NEVYHOVUJE","VYHOVUJE")," ")</f>
        <v xml:space="preserve"> </v>
      </c>
      <c r="T7" s="37"/>
      <c r="U7" s="44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5" t="s">
        <v>10</v>
      </c>
      <c r="C9" s="56"/>
      <c r="D9" s="56"/>
      <c r="E9" s="56"/>
      <c r="F9" s="56"/>
      <c r="G9" s="56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7" t="s">
        <v>12</v>
      </c>
      <c r="R9" s="58"/>
      <c r="S9" s="59"/>
      <c r="T9" s="20"/>
      <c r="U9" s="29"/>
    </row>
    <row r="10" spans="1:21" ht="33" customHeight="1" thickTop="1" thickBot="1" x14ac:dyDescent="0.3">
      <c r="B10" s="60" t="s">
        <v>25</v>
      </c>
      <c r="C10" s="60"/>
      <c r="D10" s="60"/>
      <c r="E10" s="60"/>
      <c r="F10" s="60"/>
      <c r="G10" s="60"/>
      <c r="H10" s="30"/>
      <c r="K10" s="7"/>
      <c r="L10" s="7"/>
      <c r="M10" s="7"/>
      <c r="N10" s="31"/>
      <c r="O10" s="31"/>
      <c r="P10" s="32">
        <f>SUM(O7:O7)</f>
        <v>123500</v>
      </c>
      <c r="Q10" s="61">
        <f>SUM(R7:R7)</f>
        <v>0</v>
      </c>
      <c r="R10" s="62"/>
      <c r="S10" s="63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tW6bafyB+eDHKK62qg4iVOJu3Ok/wvGmeqUXhmHZW0jsdCK3bjR7ST2ZarR++M+eiBasqrCQ0ppMzv4iR4tBIQ==" saltValue="WX8yZnqS0aDD9xn+mdZS6Q==" spinCount="100000" sheet="1" objects="1" scenarios="1"/>
  <mergeCells count="6">
    <mergeCell ref="B1:D1"/>
    <mergeCell ref="G3:N3"/>
    <mergeCell ref="B9:G9"/>
    <mergeCell ref="Q9:S9"/>
    <mergeCell ref="B10:G10"/>
    <mergeCell ref="Q10:S10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3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2024-09-18T09:42:08Z</cp:lastPrinted>
  <dcterms:created xsi:type="dcterms:W3CDTF">2014-03-05T12:43:32Z</dcterms:created>
  <dcterms:modified xsi:type="dcterms:W3CDTF">2024-09-19T12:30:27Z</dcterms:modified>
</cp:coreProperties>
</file>